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60" yWindow="75" windowWidth="19440" windowHeight="966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195" i="1" l="1"/>
  <c r="A195" i="1"/>
  <c r="B185" i="1"/>
  <c r="A185" i="1"/>
  <c r="L195" i="1"/>
  <c r="J184" i="1"/>
  <c r="I184" i="1"/>
  <c r="H184" i="1"/>
  <c r="H195" i="1" s="1"/>
  <c r="G184" i="1"/>
  <c r="F184" i="1"/>
  <c r="F195" i="1" s="1"/>
  <c r="B176" i="1"/>
  <c r="A176" i="1"/>
  <c r="B166" i="1"/>
  <c r="A166" i="1"/>
  <c r="L176" i="1"/>
  <c r="J165" i="1"/>
  <c r="J176" i="1" s="1"/>
  <c r="I165" i="1"/>
  <c r="H165" i="1"/>
  <c r="H176" i="1" s="1"/>
  <c r="G165" i="1"/>
  <c r="F165" i="1"/>
  <c r="F176" i="1" s="1"/>
  <c r="B157" i="1"/>
  <c r="A157" i="1"/>
  <c r="B147" i="1"/>
  <c r="A147" i="1"/>
  <c r="L146" i="1"/>
  <c r="L157" i="1" s="1"/>
  <c r="J146" i="1"/>
  <c r="J157" i="1" s="1"/>
  <c r="I146" i="1"/>
  <c r="H146" i="1"/>
  <c r="H157" i="1" s="1"/>
  <c r="G146" i="1"/>
  <c r="F146" i="1"/>
  <c r="F157" i="1" s="1"/>
  <c r="B138" i="1"/>
  <c r="A138" i="1"/>
  <c r="L137" i="1"/>
  <c r="B128" i="1"/>
  <c r="A128" i="1"/>
  <c r="L138" i="1"/>
  <c r="J127" i="1"/>
  <c r="I127" i="1"/>
  <c r="H127" i="1"/>
  <c r="G127" i="1"/>
  <c r="F127" i="1"/>
  <c r="B119" i="1"/>
  <c r="A119" i="1"/>
  <c r="B109" i="1"/>
  <c r="A109" i="1"/>
  <c r="L119" i="1"/>
  <c r="J108" i="1"/>
  <c r="I108" i="1"/>
  <c r="I119" i="1" s="1"/>
  <c r="H108" i="1"/>
  <c r="G108" i="1"/>
  <c r="F108" i="1"/>
  <c r="B100" i="1"/>
  <c r="A100" i="1"/>
  <c r="B90" i="1"/>
  <c r="A90" i="1"/>
  <c r="L100" i="1"/>
  <c r="J89" i="1"/>
  <c r="I89" i="1"/>
  <c r="H89" i="1"/>
  <c r="G89" i="1"/>
  <c r="F89" i="1"/>
  <c r="B81" i="1"/>
  <c r="A81" i="1"/>
  <c r="B71" i="1"/>
  <c r="A71" i="1"/>
  <c r="L81" i="1"/>
  <c r="J70" i="1"/>
  <c r="I70" i="1"/>
  <c r="H70" i="1"/>
  <c r="G70" i="1"/>
  <c r="F70" i="1"/>
  <c r="B62" i="1"/>
  <c r="A62" i="1"/>
  <c r="B52" i="1"/>
  <c r="A52" i="1"/>
  <c r="L62" i="1"/>
  <c r="J51" i="1"/>
  <c r="I51" i="1"/>
  <c r="H51" i="1"/>
  <c r="G51" i="1"/>
  <c r="F51" i="1"/>
  <c r="F62" i="1" s="1"/>
  <c r="B43" i="1"/>
  <c r="A43" i="1"/>
  <c r="B33" i="1"/>
  <c r="A33" i="1"/>
  <c r="L43" i="1"/>
  <c r="J32" i="1"/>
  <c r="I32" i="1"/>
  <c r="H32" i="1"/>
  <c r="G32" i="1"/>
  <c r="F32" i="1"/>
  <c r="B24" i="1"/>
  <c r="A24" i="1"/>
  <c r="B14" i="1"/>
  <c r="A14" i="1"/>
  <c r="L24" i="1"/>
  <c r="J13" i="1"/>
  <c r="I13" i="1"/>
  <c r="H13" i="1"/>
  <c r="G13" i="1"/>
  <c r="F13" i="1"/>
  <c r="L196" i="1" l="1"/>
  <c r="I195" i="1"/>
  <c r="J195" i="1"/>
  <c r="G195" i="1"/>
  <c r="G176" i="1"/>
  <c r="I176" i="1"/>
  <c r="I157" i="1"/>
  <c r="G157" i="1"/>
  <c r="F119" i="1"/>
  <c r="I100" i="1"/>
  <c r="J100" i="1"/>
  <c r="F100" i="1"/>
  <c r="F138" i="1"/>
  <c r="I138" i="1"/>
  <c r="G138" i="1"/>
  <c r="J138" i="1"/>
  <c r="H138" i="1"/>
  <c r="J119" i="1"/>
  <c r="G119" i="1"/>
  <c r="H119" i="1"/>
  <c r="H100" i="1"/>
  <c r="G100" i="1"/>
  <c r="J81" i="1"/>
  <c r="I81" i="1"/>
  <c r="H81" i="1"/>
  <c r="G81" i="1"/>
  <c r="F81" i="1"/>
  <c r="J62" i="1"/>
  <c r="H62" i="1"/>
  <c r="G62" i="1"/>
  <c r="I62" i="1"/>
  <c r="G43" i="1"/>
  <c r="F43" i="1"/>
  <c r="I43" i="1"/>
  <c r="J43" i="1"/>
  <c r="H43" i="1"/>
  <c r="J24" i="1"/>
  <c r="I24" i="1"/>
  <c r="H24" i="1"/>
  <c r="G24" i="1"/>
  <c r="F24" i="1"/>
  <c r="G196" i="1" l="1"/>
  <c r="I196" i="1"/>
  <c r="F196" i="1"/>
  <c r="H196" i="1"/>
  <c r="J196" i="1"/>
</calcChain>
</file>

<file path=xl/sharedStrings.xml><?xml version="1.0" encoding="utf-8"?>
<sst xmlns="http://schemas.openxmlformats.org/spreadsheetml/2006/main" count="250" uniqueCount="65">
  <si>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</si>
  <si>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</si>
  <si>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</si>
  <si>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</si>
  <si>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</si>
  <si>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</si>
  <si>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</si>
  <si>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</si>
  <si>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</si>
  <si>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</si>
  <si>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</si>
  <si>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</si>
  <si>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</si>
  <si>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</si>
  <si>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</si>
  <si>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</si>
  <si>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</si>
  <si>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</si>
  <si>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</si>
  <si>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</si>
  <si>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</si>
  <si>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</si>
  <si>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</si>
  <si>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</si>
  <si>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</si>
  <si>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</si>
  <si>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</si>
  <si>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</si>
  <si>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</si>
  <si>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</si>
  <si>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</si>
  <si>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</si>
  <si>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</si>
  <si>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</si>
  <si>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</si>
  <si>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</si>
  <si>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Чай с сахаром</t>
  </si>
  <si>
    <t>Картофельное пюре</t>
  </si>
  <si>
    <t>Хлеб пшеничный</t>
  </si>
  <si>
    <t>Н</t>
  </si>
  <si>
    <t>Хлеб ржаной 1</t>
  </si>
  <si>
    <t>Каша пшеничная рассыпчатая</t>
  </si>
  <si>
    <t>Яйца вареные</t>
  </si>
  <si>
    <t>Зеленый горошек</t>
  </si>
  <si>
    <t>Масло сливочное (порциями)</t>
  </si>
  <si>
    <t>Макаронные изделия отварные</t>
  </si>
  <si>
    <t>Какао с молоком</t>
  </si>
  <si>
    <t>Каша ячневая рассыпчатая</t>
  </si>
  <si>
    <t>Тефтели рыбные</t>
  </si>
  <si>
    <t>Икра кабачковая</t>
  </si>
  <si>
    <t>Тефтели 1-й вариант</t>
  </si>
  <si>
    <t>Чай с молоком или сливками</t>
  </si>
  <si>
    <t>Сыр (порциями) (Российский)</t>
  </si>
  <si>
    <t>Согласовано:</t>
  </si>
  <si>
    <t>директор</t>
  </si>
  <si>
    <t>Быкадоров В. Н.</t>
  </si>
  <si>
    <t>МБОУ Марьевская СОШ</t>
  </si>
  <si>
    <t>Каша овсяная молочная жидкая</t>
  </si>
  <si>
    <t>Огурцы соленые порционные</t>
  </si>
  <si>
    <t xml:space="preserve">Каша рисовая жидкая молочная </t>
  </si>
  <si>
    <t>Каша  жидкая молочная пшенная (с маслом и сахаром)</t>
  </si>
  <si>
    <t>Запеканка из творога</t>
  </si>
  <si>
    <t>Соус молочный</t>
  </si>
  <si>
    <t>Рыба,тушеная в томате с овощами</t>
  </si>
  <si>
    <t xml:space="preserve">Картофельное пюре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</si>
</sst>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11" fillId="2" borderId="1" xfId="0" applyFont="1" applyFill="1" applyBorder="1" applyAlignment="1" applyProtection="1">
      <alignment vertical="top" wrapText="1"/>
      <protection locked="0"/>
    </xf>
    <xf numFmtId="0" fontId="11" fillId="2" borderId="1" xfId="0" applyFont="1" applyFill="1" applyBorder="1" applyAlignment="1" applyProtection="1">
      <alignment horizontal="center" vertical="top" wrapText="1"/>
      <protection locked="0"/>
    </xf>
    <xf numFmtId="0" fontId="11" fillId="2" borderId="15" xfId="0" applyFont="1" applyFill="1" applyBorder="1" applyAlignment="1" applyProtection="1">
      <alignment horizontal="center" vertical="top" wrapText="1"/>
      <protection locked="0"/>
    </xf>
    <xf numFmtId="0" fontId="11" fillId="2" borderId="2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horizontal="center" vertical="top" wrapText="1"/>
      <protection locked="0"/>
    </xf>
    <xf numFmtId="2" fontId="11" fillId="2" borderId="2" xfId="0" applyNumberFormat="1" applyFont="1" applyFill="1" applyBorder="1" applyAlignment="1" applyProtection="1">
      <alignment horizontal="center" vertical="top" wrapText="1"/>
      <protection locked="0"/>
    </xf>
    <xf numFmtId="0" fontId="11" fillId="2" borderId="17" xfId="0" applyFont="1" applyFill="1" applyBorder="1" applyAlignment="1" applyProtection="1">
      <alignment horizontal="center" vertical="top" wrapText="1"/>
      <protection locked="0"/>
    </xf>
    <xf numFmtId="2" fontId="11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4" borderId="4" xfId="0" applyFill="1" applyBorder="1" applyAlignment="1">
      <alignment wrapText="1"/>
    </xf>
    <xf numFmtId="0" fontId="0" fillId="4" borderId="4" xfId="0" applyFill="1" applyBorder="1" applyAlignment="1">
      <alignment horizontal="center"/>
    </xf>
    <xf numFmtId="2" fontId="0" fillId="4" borderId="4" xfId="0" applyNumberFormat="1" applyFill="1" applyBorder="1" applyAlignment="1">
      <alignment horizontal="center"/>
    </xf>
    <xf numFmtId="0" fontId="0" fillId="4" borderId="23" xfId="0" applyFill="1" applyBorder="1"/>
    <xf numFmtId="2" fontId="2" fillId="0" borderId="10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56" activePane="bottomRight" state="frozen"/>
      <selection pane="topRight" activeCell="E1" sqref="E1"/>
      <selection pane="bottomLeft" activeCell="A6" sqref="A6"/>
      <selection pane="bottomRight" activeCell="D159" sqref="D159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4" t="s">
        <v>56</v>
      </c>
      <c r="D1" s="55"/>
      <c r="E1" s="55"/>
      <c r="F1" s="12" t="s">
        <v>53</v>
      </c>
      <c r="G1" s="2" t="s">
        <v>16</v>
      </c>
      <c r="H1" s="56" t="s">
        <v>54</v>
      </c>
      <c r="I1" s="56"/>
      <c r="J1" s="56"/>
      <c r="K1" s="56"/>
    </row>
    <row r="2" spans="1:12" ht="18" x14ac:dyDescent="0.2">
      <c r="A2" s="35" t="s">
        <v>6</v>
      </c>
      <c r="C2" s="2"/>
      <c r="G2" s="2" t="s">
        <v>17</v>
      </c>
      <c r="H2" s="56" t="s">
        <v>55</v>
      </c>
      <c r="I2" s="56"/>
      <c r="J2" s="56"/>
      <c r="K2" s="56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18</v>
      </c>
      <c r="H3" s="48">
        <v>12</v>
      </c>
      <c r="I3" s="48">
        <v>1</v>
      </c>
      <c r="J3" s="49">
        <v>2026</v>
      </c>
      <c r="K3" s="50"/>
    </row>
    <row r="4" spans="1:12" x14ac:dyDescent="0.2">
      <c r="C4" s="2"/>
      <c r="D4" s="4"/>
      <c r="H4" s="47" t="s">
        <v>33</v>
      </c>
      <c r="I4" s="47" t="s">
        <v>34</v>
      </c>
      <c r="J4" s="47" t="s">
        <v>35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31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32</v>
      </c>
    </row>
    <row r="6" spans="1:12" ht="15" x14ac:dyDescent="0.25">
      <c r="A6" s="20">
        <v>1</v>
      </c>
      <c r="B6" s="21">
        <v>1</v>
      </c>
      <c r="C6" s="22" t="s">
        <v>19</v>
      </c>
      <c r="D6" s="5" t="s">
        <v>20</v>
      </c>
      <c r="E6" s="57" t="s">
        <v>57</v>
      </c>
      <c r="F6" s="58">
        <v>220</v>
      </c>
      <c r="G6" s="58">
        <v>8.2100000000000009</v>
      </c>
      <c r="H6" s="58">
        <v>10.16</v>
      </c>
      <c r="I6" s="58">
        <v>34.520000000000003</v>
      </c>
      <c r="J6" s="58">
        <v>258.38</v>
      </c>
      <c r="K6" s="59">
        <v>183</v>
      </c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21</v>
      </c>
      <c r="E8" s="60" t="s">
        <v>36</v>
      </c>
      <c r="F8" s="61">
        <v>200</v>
      </c>
      <c r="G8" s="62">
        <v>0.1</v>
      </c>
      <c r="H8" s="62">
        <v>0</v>
      </c>
      <c r="I8" s="62">
        <v>13.96</v>
      </c>
      <c r="J8" s="62">
        <v>56.6</v>
      </c>
      <c r="K8" s="63">
        <v>376</v>
      </c>
      <c r="L8" s="43"/>
    </row>
    <row r="9" spans="1:12" ht="15" x14ac:dyDescent="0.25">
      <c r="A9" s="23"/>
      <c r="B9" s="15"/>
      <c r="C9" s="11"/>
      <c r="D9" s="7" t="s">
        <v>28</v>
      </c>
      <c r="E9" s="60" t="s">
        <v>38</v>
      </c>
      <c r="F9" s="61">
        <v>50</v>
      </c>
      <c r="G9" s="62">
        <v>3.95</v>
      </c>
      <c r="H9" s="62">
        <v>0.5</v>
      </c>
      <c r="I9" s="62">
        <v>24.15</v>
      </c>
      <c r="J9" s="62">
        <v>106.8</v>
      </c>
      <c r="K9" s="63" t="s">
        <v>39</v>
      </c>
      <c r="L9" s="43"/>
    </row>
    <row r="10" spans="1:12" ht="15" x14ac:dyDescent="0.25">
      <c r="A10" s="23"/>
      <c r="B10" s="15"/>
      <c r="C10" s="11"/>
      <c r="D10" s="7" t="s">
        <v>29</v>
      </c>
      <c r="E10" s="60" t="s">
        <v>40</v>
      </c>
      <c r="F10" s="61">
        <v>30</v>
      </c>
      <c r="G10" s="61">
        <v>1.98</v>
      </c>
      <c r="H10" s="61">
        <v>0.36</v>
      </c>
      <c r="I10" s="61">
        <v>10.02</v>
      </c>
      <c r="J10" s="61">
        <v>49.62</v>
      </c>
      <c r="K10" s="63">
        <v>51</v>
      </c>
      <c r="L10" s="43"/>
    </row>
    <row r="11" spans="1:12" ht="15" x14ac:dyDescent="0.25">
      <c r="A11" s="23"/>
      <c r="B11" s="15"/>
      <c r="C11" s="11"/>
      <c r="D11" s="6"/>
      <c r="E11" s="60" t="s">
        <v>52</v>
      </c>
      <c r="F11" s="61">
        <v>10</v>
      </c>
      <c r="G11" s="61">
        <v>2.2000000000000002</v>
      </c>
      <c r="H11" s="61">
        <v>2.82</v>
      </c>
      <c r="I11" s="61">
        <v>0</v>
      </c>
      <c r="J11" s="61">
        <v>34.869999999999997</v>
      </c>
      <c r="K11" s="63">
        <v>3</v>
      </c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30</v>
      </c>
      <c r="E13" s="9"/>
      <c r="F13" s="19">
        <f>SUM(F6:F12)</f>
        <v>510</v>
      </c>
      <c r="G13" s="19">
        <f t="shared" ref="G13:J13" si="0">SUM(G6:G12)</f>
        <v>16.440000000000001</v>
      </c>
      <c r="H13" s="19">
        <f t="shared" si="0"/>
        <v>13.84</v>
      </c>
      <c r="I13" s="19">
        <f t="shared" si="0"/>
        <v>82.649999999999991</v>
      </c>
      <c r="J13" s="19">
        <f t="shared" si="0"/>
        <v>506.27000000000004</v>
      </c>
      <c r="K13" s="25"/>
      <c r="L13" s="19">
        <v>94</v>
      </c>
    </row>
    <row r="14" spans="1:12" ht="15" x14ac:dyDescent="0.25">
      <c r="A14" s="26">
        <f>A6</f>
        <v>1</v>
      </c>
      <c r="B14" s="13">
        <f>B6</f>
        <v>1</v>
      </c>
      <c r="C14" s="10" t="s">
        <v>22</v>
      </c>
      <c r="D14" s="7" t="s">
        <v>23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24</v>
      </c>
      <c r="E15" s="42"/>
      <c r="F15" s="43"/>
      <c r="G15" s="43"/>
      <c r="H15" s="43"/>
      <c r="I15" s="43"/>
      <c r="J15" s="43"/>
      <c r="K15" s="44"/>
      <c r="L15" s="43"/>
    </row>
    <row r="16" spans="1:12" ht="15" x14ac:dyDescent="0.25">
      <c r="A16" s="23"/>
      <c r="B16" s="15"/>
      <c r="C16" s="11"/>
      <c r="D16" s="7" t="s">
        <v>25</v>
      </c>
      <c r="E16" s="42"/>
      <c r="F16" s="43"/>
      <c r="G16" s="43"/>
      <c r="H16" s="43"/>
      <c r="I16" s="43"/>
      <c r="J16" s="43"/>
      <c r="K16" s="44"/>
      <c r="L16" s="43"/>
    </row>
    <row r="17" spans="1:12" ht="15" x14ac:dyDescent="0.25">
      <c r="A17" s="23"/>
      <c r="B17" s="15"/>
      <c r="C17" s="11"/>
      <c r="D17" s="7" t="s">
        <v>26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27</v>
      </c>
      <c r="E18" s="42"/>
      <c r="F18" s="43"/>
      <c r="G18" s="43"/>
      <c r="H18" s="43"/>
      <c r="I18" s="43"/>
      <c r="J18" s="43"/>
      <c r="K18" s="44"/>
      <c r="L18" s="43"/>
    </row>
    <row r="19" spans="1:12" ht="15" x14ac:dyDescent="0.25">
      <c r="A19" s="23"/>
      <c r="B19" s="15"/>
      <c r="C19" s="11"/>
      <c r="D19" s="7" t="s">
        <v>28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29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30</v>
      </c>
      <c r="E23" s="9"/>
      <c r="F23" s="19"/>
      <c r="G23" s="19"/>
      <c r="H23" s="19"/>
      <c r="I23" s="19"/>
      <c r="J23" s="19"/>
      <c r="K23" s="25"/>
      <c r="L23" s="19"/>
    </row>
    <row r="24" spans="1:12" ht="15" x14ac:dyDescent="0.2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510</v>
      </c>
      <c r="G24" s="32">
        <f t="shared" ref="G24:J24" si="1">G13+G23</f>
        <v>16.440000000000001</v>
      </c>
      <c r="H24" s="32">
        <f t="shared" si="1"/>
        <v>13.84</v>
      </c>
      <c r="I24" s="32">
        <f t="shared" si="1"/>
        <v>82.649999999999991</v>
      </c>
      <c r="J24" s="32">
        <f t="shared" si="1"/>
        <v>506.27000000000004</v>
      </c>
      <c r="K24" s="32"/>
      <c r="L24" s="32">
        <f t="shared" ref="L24" si="2">L13+L23</f>
        <v>94</v>
      </c>
    </row>
    <row r="25" spans="1:12" ht="15" x14ac:dyDescent="0.25">
      <c r="A25" s="14">
        <v>1</v>
      </c>
      <c r="B25" s="15">
        <v>2</v>
      </c>
      <c r="C25" s="22" t="s">
        <v>19</v>
      </c>
      <c r="D25" s="5" t="s">
        <v>20</v>
      </c>
      <c r="E25" s="57" t="s">
        <v>41</v>
      </c>
      <c r="F25" s="58">
        <v>150</v>
      </c>
      <c r="G25" s="64">
        <v>7.07</v>
      </c>
      <c r="H25" s="64">
        <v>3.46</v>
      </c>
      <c r="I25" s="64">
        <v>39.19</v>
      </c>
      <c r="J25" s="64">
        <v>202.37</v>
      </c>
      <c r="K25" s="59">
        <v>167</v>
      </c>
      <c r="L25" s="40"/>
    </row>
    <row r="26" spans="1:12" ht="15" x14ac:dyDescent="0.25">
      <c r="A26" s="14"/>
      <c r="B26" s="15"/>
      <c r="C26" s="11"/>
      <c r="D26" s="6"/>
      <c r="E26" s="60" t="s">
        <v>50</v>
      </c>
      <c r="F26" s="61">
        <v>50</v>
      </c>
      <c r="G26" s="62">
        <v>6.47</v>
      </c>
      <c r="H26" s="62">
        <v>16.100000000000001</v>
      </c>
      <c r="I26" s="62">
        <v>8.4700000000000006</v>
      </c>
      <c r="J26" s="62">
        <v>202.7</v>
      </c>
      <c r="K26" s="63">
        <v>278</v>
      </c>
      <c r="L26" s="43"/>
    </row>
    <row r="27" spans="1:12" ht="15" x14ac:dyDescent="0.25">
      <c r="A27" s="14"/>
      <c r="B27" s="15"/>
      <c r="C27" s="11"/>
      <c r="D27" s="7" t="s">
        <v>21</v>
      </c>
      <c r="E27" s="60" t="s">
        <v>51</v>
      </c>
      <c r="F27" s="61">
        <v>200</v>
      </c>
      <c r="G27" s="62">
        <v>1.44</v>
      </c>
      <c r="H27" s="62">
        <v>1.48</v>
      </c>
      <c r="I27" s="62">
        <v>16.14</v>
      </c>
      <c r="J27" s="62">
        <v>84.52</v>
      </c>
      <c r="K27" s="63">
        <v>378</v>
      </c>
      <c r="L27" s="43"/>
    </row>
    <row r="28" spans="1:12" ht="15" x14ac:dyDescent="0.25">
      <c r="A28" s="14"/>
      <c r="B28" s="15"/>
      <c r="C28" s="11"/>
      <c r="D28" s="7" t="s">
        <v>28</v>
      </c>
      <c r="E28" s="60" t="s">
        <v>38</v>
      </c>
      <c r="F28" s="61">
        <v>50</v>
      </c>
      <c r="G28" s="62">
        <v>3.95</v>
      </c>
      <c r="H28" s="62">
        <v>0.5</v>
      </c>
      <c r="I28" s="62">
        <v>24.15</v>
      </c>
      <c r="J28" s="62">
        <v>106.8</v>
      </c>
      <c r="K28" s="63" t="s">
        <v>39</v>
      </c>
      <c r="L28" s="43"/>
    </row>
    <row r="29" spans="1:12" ht="15" x14ac:dyDescent="0.25">
      <c r="A29" s="14"/>
      <c r="B29" s="15"/>
      <c r="C29" s="11"/>
      <c r="D29" s="7" t="s">
        <v>29</v>
      </c>
      <c r="E29" s="60" t="s">
        <v>40</v>
      </c>
      <c r="F29" s="61">
        <v>30</v>
      </c>
      <c r="G29" s="62">
        <v>1.98</v>
      </c>
      <c r="H29" s="62">
        <v>0.36</v>
      </c>
      <c r="I29" s="62">
        <v>10.02</v>
      </c>
      <c r="J29" s="62">
        <v>49.62</v>
      </c>
      <c r="K29" s="63">
        <v>51</v>
      </c>
      <c r="L29" s="43"/>
    </row>
    <row r="30" spans="1:12" ht="15" x14ac:dyDescent="0.25">
      <c r="A30" s="14"/>
      <c r="B30" s="15"/>
      <c r="C30" s="11"/>
      <c r="D30" s="6"/>
      <c r="E30" s="60" t="s">
        <v>43</v>
      </c>
      <c r="F30" s="61">
        <v>30</v>
      </c>
      <c r="G30" s="62">
        <v>6.9</v>
      </c>
      <c r="H30" s="62">
        <v>0.36</v>
      </c>
      <c r="I30" s="62">
        <v>15.99</v>
      </c>
      <c r="J30" s="62">
        <v>90.81</v>
      </c>
      <c r="K30" s="63">
        <v>28</v>
      </c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30</v>
      </c>
      <c r="E32" s="9"/>
      <c r="F32" s="19">
        <f>SUM(F25:F31)</f>
        <v>510</v>
      </c>
      <c r="G32" s="19">
        <f t="shared" ref="G32" si="3">SUM(G25:G31)</f>
        <v>27.810000000000002</v>
      </c>
      <c r="H32" s="19">
        <f t="shared" ref="H32" si="4">SUM(H25:H31)</f>
        <v>22.26</v>
      </c>
      <c r="I32" s="19">
        <f t="shared" ref="I32" si="5">SUM(I25:I31)</f>
        <v>113.95999999999998</v>
      </c>
      <c r="J32" s="19">
        <f t="shared" ref="J32:L32" si="6">SUM(J25:J31)</f>
        <v>736.81999999999994</v>
      </c>
      <c r="K32" s="25"/>
      <c r="L32" s="19">
        <v>94</v>
      </c>
    </row>
    <row r="33" spans="1:12" ht="15" x14ac:dyDescent="0.25">
      <c r="A33" s="13">
        <f>A25</f>
        <v>1</v>
      </c>
      <c r="B33" s="13">
        <f>B25</f>
        <v>2</v>
      </c>
      <c r="C33" s="10" t="s">
        <v>22</v>
      </c>
      <c r="D33" s="7" t="s">
        <v>23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24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25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26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27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28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29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30</v>
      </c>
      <c r="E42" s="9"/>
      <c r="F42" s="19"/>
      <c r="G42" s="19"/>
      <c r="H42" s="19"/>
      <c r="I42" s="19"/>
      <c r="J42" s="19"/>
      <c r="K42" s="25"/>
      <c r="L42" s="19"/>
    </row>
    <row r="43" spans="1:12" ht="15.75" customHeight="1" thickBot="1" x14ac:dyDescent="0.25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510</v>
      </c>
      <c r="G43" s="32">
        <f t="shared" ref="G43" si="7">G32+G42</f>
        <v>27.810000000000002</v>
      </c>
      <c r="H43" s="32">
        <f t="shared" ref="H43" si="8">H32+H42</f>
        <v>22.26</v>
      </c>
      <c r="I43" s="32">
        <f t="shared" ref="I43" si="9">I32+I42</f>
        <v>113.95999999999998</v>
      </c>
      <c r="J43" s="32">
        <f t="shared" ref="J43:L43" si="10">J32+J42</f>
        <v>736.81999999999994</v>
      </c>
      <c r="K43" s="32"/>
      <c r="L43" s="32">
        <f t="shared" si="10"/>
        <v>94</v>
      </c>
    </row>
    <row r="44" spans="1:12" ht="15.75" thickBot="1" x14ac:dyDescent="0.3">
      <c r="A44" s="20">
        <v>1</v>
      </c>
      <c r="B44" s="21">
        <v>3</v>
      </c>
      <c r="C44" s="22" t="s">
        <v>19</v>
      </c>
      <c r="D44" s="5" t="s">
        <v>20</v>
      </c>
      <c r="E44" s="60" t="s">
        <v>48</v>
      </c>
      <c r="F44" s="61">
        <v>60</v>
      </c>
      <c r="G44" s="61">
        <v>4.6100000000000003</v>
      </c>
      <c r="H44" s="61">
        <v>4.78</v>
      </c>
      <c r="I44" s="61">
        <v>7.25</v>
      </c>
      <c r="J44" s="61">
        <v>89</v>
      </c>
      <c r="K44" s="63">
        <v>87</v>
      </c>
      <c r="L44" s="40"/>
    </row>
    <row r="45" spans="1:12" ht="15" x14ac:dyDescent="0.25">
      <c r="A45" s="23"/>
      <c r="B45" s="15"/>
      <c r="C45" s="11"/>
      <c r="D45" s="5" t="s">
        <v>20</v>
      </c>
      <c r="E45" s="60" t="s">
        <v>37</v>
      </c>
      <c r="F45" s="61">
        <v>140</v>
      </c>
      <c r="G45" s="61">
        <v>2.7</v>
      </c>
      <c r="H45" s="61">
        <v>4.6500000000000004</v>
      </c>
      <c r="I45" s="61">
        <v>17.77</v>
      </c>
      <c r="J45" s="61">
        <v>119.39</v>
      </c>
      <c r="K45" s="63">
        <v>131</v>
      </c>
      <c r="L45" s="43"/>
    </row>
    <row r="46" spans="1:12" ht="15" x14ac:dyDescent="0.25">
      <c r="A46" s="23"/>
      <c r="B46" s="15"/>
      <c r="C46" s="11"/>
      <c r="D46" s="7" t="s">
        <v>21</v>
      </c>
      <c r="E46" s="60" t="s">
        <v>46</v>
      </c>
      <c r="F46" s="61">
        <v>200</v>
      </c>
      <c r="G46" s="61">
        <v>3.88</v>
      </c>
      <c r="H46" s="61">
        <v>3.8</v>
      </c>
      <c r="I46" s="61">
        <v>25.06</v>
      </c>
      <c r="J46" s="61">
        <v>151.36000000000001</v>
      </c>
      <c r="K46" s="63">
        <v>382</v>
      </c>
      <c r="L46" s="43"/>
    </row>
    <row r="47" spans="1:12" ht="15" x14ac:dyDescent="0.25">
      <c r="A47" s="23"/>
      <c r="B47" s="15"/>
      <c r="C47" s="11"/>
      <c r="D47" s="7" t="s">
        <v>28</v>
      </c>
      <c r="E47" s="60" t="s">
        <v>38</v>
      </c>
      <c r="F47" s="61">
        <v>50</v>
      </c>
      <c r="G47" s="61">
        <v>3.95</v>
      </c>
      <c r="H47" s="61">
        <v>0.5</v>
      </c>
      <c r="I47" s="61">
        <v>24.15</v>
      </c>
      <c r="J47" s="61">
        <v>106.8</v>
      </c>
      <c r="K47" s="63" t="s">
        <v>39</v>
      </c>
      <c r="L47" s="43"/>
    </row>
    <row r="48" spans="1:12" ht="15" x14ac:dyDescent="0.25">
      <c r="A48" s="23"/>
      <c r="B48" s="15"/>
      <c r="C48" s="11"/>
      <c r="D48" s="7" t="s">
        <v>29</v>
      </c>
      <c r="E48" s="60" t="s">
        <v>40</v>
      </c>
      <c r="F48" s="61">
        <v>30</v>
      </c>
      <c r="G48" s="61">
        <v>1.98</v>
      </c>
      <c r="H48" s="61">
        <v>0.36</v>
      </c>
      <c r="I48" s="61">
        <v>10.02</v>
      </c>
      <c r="J48" s="61">
        <v>49.62</v>
      </c>
      <c r="K48" s="63">
        <v>51</v>
      </c>
      <c r="L48" s="43"/>
    </row>
    <row r="49" spans="1:12" ht="15" x14ac:dyDescent="0.25">
      <c r="A49" s="23"/>
      <c r="B49" s="15"/>
      <c r="C49" s="11"/>
      <c r="D49" s="6"/>
      <c r="E49" s="60" t="s">
        <v>58</v>
      </c>
      <c r="F49" s="61">
        <v>60</v>
      </c>
      <c r="G49" s="61">
        <v>0.46</v>
      </c>
      <c r="H49" s="61">
        <v>0.05</v>
      </c>
      <c r="I49" s="61">
        <v>0.97</v>
      </c>
      <c r="J49" s="61">
        <v>7.41</v>
      </c>
      <c r="K49" s="63">
        <v>1</v>
      </c>
      <c r="L49" s="43"/>
    </row>
    <row r="50" spans="1:12" ht="15" x14ac:dyDescent="0.25">
      <c r="A50" s="23"/>
      <c r="B50" s="15"/>
      <c r="C50" s="11"/>
      <c r="D50" s="6"/>
      <c r="E50" s="65" t="s">
        <v>44</v>
      </c>
      <c r="F50" s="66">
        <v>10</v>
      </c>
      <c r="G50" s="67">
        <v>0.08</v>
      </c>
      <c r="H50" s="67">
        <v>7.25</v>
      </c>
      <c r="I50" s="68">
        <v>0.13</v>
      </c>
      <c r="J50" s="61">
        <v>56.6</v>
      </c>
      <c r="K50" s="63">
        <v>14</v>
      </c>
      <c r="L50" s="43"/>
    </row>
    <row r="51" spans="1:12" ht="15" x14ac:dyDescent="0.25">
      <c r="A51" s="24"/>
      <c r="B51" s="17"/>
      <c r="C51" s="8"/>
      <c r="D51" s="18" t="s">
        <v>30</v>
      </c>
      <c r="E51" s="9"/>
      <c r="F51" s="19">
        <f>SUM(F44:F50)</f>
        <v>550</v>
      </c>
      <c r="G51" s="19">
        <f t="shared" ref="G51" si="11">SUM(G44:G50)</f>
        <v>17.66</v>
      </c>
      <c r="H51" s="19">
        <f t="shared" ref="H51" si="12">SUM(H44:H50)</f>
        <v>21.39</v>
      </c>
      <c r="I51" s="19">
        <f t="shared" ref="I51" si="13">SUM(I44:I50)</f>
        <v>85.34999999999998</v>
      </c>
      <c r="J51" s="19">
        <f t="shared" ref="J51:L51" si="14">SUM(J44:J50)</f>
        <v>580.17999999999995</v>
      </c>
      <c r="K51" s="25"/>
      <c r="L51" s="19">
        <v>94</v>
      </c>
    </row>
    <row r="52" spans="1:12" ht="15" x14ac:dyDescent="0.25">
      <c r="A52" s="26">
        <f>A44</f>
        <v>1</v>
      </c>
      <c r="B52" s="13">
        <f>B44</f>
        <v>3</v>
      </c>
      <c r="C52" s="10" t="s">
        <v>22</v>
      </c>
      <c r="D52" s="7" t="s">
        <v>23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24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25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26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27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28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29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30</v>
      </c>
      <c r="E61" s="9"/>
      <c r="F61" s="19"/>
      <c r="G61" s="19"/>
      <c r="H61" s="19"/>
      <c r="I61" s="19"/>
      <c r="J61" s="19"/>
      <c r="K61" s="25"/>
      <c r="L61" s="19"/>
    </row>
    <row r="62" spans="1:12" ht="15.75" customHeight="1" x14ac:dyDescent="0.2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550</v>
      </c>
      <c r="G62" s="32">
        <f t="shared" ref="G62" si="15">G51+G61</f>
        <v>17.66</v>
      </c>
      <c r="H62" s="32">
        <f t="shared" ref="H62" si="16">H51+H61</f>
        <v>21.39</v>
      </c>
      <c r="I62" s="32">
        <f t="shared" ref="I62" si="17">I51+I61</f>
        <v>85.34999999999998</v>
      </c>
      <c r="J62" s="32">
        <f t="shared" ref="J62:L62" si="18">J51+J61</f>
        <v>580.17999999999995</v>
      </c>
      <c r="K62" s="32"/>
      <c r="L62" s="32">
        <f t="shared" si="18"/>
        <v>94</v>
      </c>
    </row>
    <row r="63" spans="1:12" ht="15" x14ac:dyDescent="0.25">
      <c r="A63" s="20">
        <v>1</v>
      </c>
      <c r="B63" s="21">
        <v>4</v>
      </c>
      <c r="C63" s="22" t="s">
        <v>19</v>
      </c>
      <c r="D63" s="5" t="s">
        <v>20</v>
      </c>
      <c r="E63" s="57" t="s">
        <v>59</v>
      </c>
      <c r="F63" s="58">
        <v>210</v>
      </c>
      <c r="G63" s="58">
        <v>5.61</v>
      </c>
      <c r="H63" s="58">
        <v>7.62</v>
      </c>
      <c r="I63" s="58">
        <v>51.47</v>
      </c>
      <c r="J63" s="58">
        <v>280.48</v>
      </c>
      <c r="K63" s="59">
        <v>184</v>
      </c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21</v>
      </c>
      <c r="E65" s="60" t="s">
        <v>36</v>
      </c>
      <c r="F65" s="61">
        <v>200</v>
      </c>
      <c r="G65" s="61">
        <v>0.1</v>
      </c>
      <c r="H65" s="61">
        <v>0</v>
      </c>
      <c r="I65" s="61">
        <v>13.96</v>
      </c>
      <c r="J65" s="61">
        <v>56.6</v>
      </c>
      <c r="K65" s="63">
        <v>376</v>
      </c>
      <c r="L65" s="43"/>
    </row>
    <row r="66" spans="1:12" ht="15" x14ac:dyDescent="0.25">
      <c r="A66" s="23"/>
      <c r="B66" s="15"/>
      <c r="C66" s="11"/>
      <c r="D66" s="7" t="s">
        <v>28</v>
      </c>
      <c r="E66" s="60" t="s">
        <v>38</v>
      </c>
      <c r="F66" s="61">
        <v>50</v>
      </c>
      <c r="G66" s="61">
        <v>3.95</v>
      </c>
      <c r="H66" s="61">
        <v>0.5</v>
      </c>
      <c r="I66" s="61">
        <v>24.15</v>
      </c>
      <c r="J66" s="61">
        <v>106.8</v>
      </c>
      <c r="K66" s="63" t="s">
        <v>39</v>
      </c>
      <c r="L66" s="43"/>
    </row>
    <row r="67" spans="1:12" ht="15" x14ac:dyDescent="0.25">
      <c r="A67" s="23"/>
      <c r="B67" s="15"/>
      <c r="C67" s="11"/>
      <c r="D67" s="7" t="s">
        <v>29</v>
      </c>
      <c r="E67" s="60" t="s">
        <v>40</v>
      </c>
      <c r="F67" s="61">
        <v>30</v>
      </c>
      <c r="G67" s="61">
        <v>1.98</v>
      </c>
      <c r="H67" s="61">
        <v>0.36</v>
      </c>
      <c r="I67" s="61">
        <v>10.02</v>
      </c>
      <c r="J67" s="61">
        <v>49.62</v>
      </c>
      <c r="K67" s="63">
        <v>51</v>
      </c>
      <c r="L67" s="43"/>
    </row>
    <row r="68" spans="1:12" ht="15" x14ac:dyDescent="0.25">
      <c r="A68" s="23"/>
      <c r="B68" s="15"/>
      <c r="C68" s="11"/>
      <c r="D68" s="6"/>
      <c r="E68" s="60" t="s">
        <v>52</v>
      </c>
      <c r="F68" s="61">
        <v>10</v>
      </c>
      <c r="G68" s="61">
        <v>2.2000000000000002</v>
      </c>
      <c r="H68" s="61">
        <v>2.82</v>
      </c>
      <c r="I68" s="61">
        <v>0</v>
      </c>
      <c r="J68" s="61">
        <v>34.869999999999997</v>
      </c>
      <c r="K68" s="63">
        <v>3</v>
      </c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30</v>
      </c>
      <c r="E70" s="9"/>
      <c r="F70" s="19">
        <f>SUM(F63:F69)</f>
        <v>500</v>
      </c>
      <c r="G70" s="19">
        <f t="shared" ref="G70" si="19">SUM(G63:G69)</f>
        <v>13.84</v>
      </c>
      <c r="H70" s="19">
        <f t="shared" ref="H70" si="20">SUM(H63:H69)</f>
        <v>11.3</v>
      </c>
      <c r="I70" s="19">
        <f t="shared" ref="I70" si="21">SUM(I63:I69)</f>
        <v>99.600000000000009</v>
      </c>
      <c r="J70" s="19">
        <f t="shared" ref="J70:L70" si="22">SUM(J63:J69)</f>
        <v>528.37</v>
      </c>
      <c r="K70" s="25"/>
      <c r="L70" s="19">
        <v>94</v>
      </c>
    </row>
    <row r="71" spans="1:12" ht="15" x14ac:dyDescent="0.25">
      <c r="A71" s="26">
        <f>A63</f>
        <v>1</v>
      </c>
      <c r="B71" s="13">
        <f>B63</f>
        <v>4</v>
      </c>
      <c r="C71" s="10" t="s">
        <v>22</v>
      </c>
      <c r="D71" s="7" t="s">
        <v>23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24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25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26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27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28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29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30</v>
      </c>
      <c r="E80" s="9"/>
      <c r="F80" s="19"/>
      <c r="G80" s="19"/>
      <c r="H80" s="19"/>
      <c r="I80" s="19"/>
      <c r="J80" s="19"/>
      <c r="K80" s="25"/>
      <c r="L80" s="19"/>
    </row>
    <row r="81" spans="1:12" ht="15.75" customHeight="1" x14ac:dyDescent="0.2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500</v>
      </c>
      <c r="G81" s="32">
        <f t="shared" ref="G81" si="23">G70+G80</f>
        <v>13.84</v>
      </c>
      <c r="H81" s="32">
        <f t="shared" ref="H81" si="24">H70+H80</f>
        <v>11.3</v>
      </c>
      <c r="I81" s="32">
        <f t="shared" ref="I81" si="25">I70+I80</f>
        <v>99.600000000000009</v>
      </c>
      <c r="J81" s="32">
        <f t="shared" ref="J81:L81" si="26">J70+J80</f>
        <v>528.37</v>
      </c>
      <c r="K81" s="32"/>
      <c r="L81" s="32">
        <f t="shared" si="26"/>
        <v>94</v>
      </c>
    </row>
    <row r="82" spans="1:12" ht="15" x14ac:dyDescent="0.25">
      <c r="A82" s="20">
        <v>1</v>
      </c>
      <c r="B82" s="21">
        <v>5</v>
      </c>
      <c r="C82" s="22" t="s">
        <v>19</v>
      </c>
      <c r="D82" s="5" t="s">
        <v>20</v>
      </c>
      <c r="E82" s="57" t="s">
        <v>41</v>
      </c>
      <c r="F82" s="58">
        <v>150</v>
      </c>
      <c r="G82" s="58">
        <v>7.07</v>
      </c>
      <c r="H82" s="58">
        <v>3.46</v>
      </c>
      <c r="I82" s="58">
        <v>39.19</v>
      </c>
      <c r="J82" s="59">
        <v>202.37</v>
      </c>
      <c r="K82" s="59">
        <v>167</v>
      </c>
      <c r="L82" s="40"/>
    </row>
    <row r="83" spans="1:12" ht="15" x14ac:dyDescent="0.25">
      <c r="A83" s="23"/>
      <c r="B83" s="15"/>
      <c r="C83" s="11"/>
      <c r="D83" s="6"/>
      <c r="E83" s="60"/>
      <c r="F83" s="61"/>
      <c r="G83" s="61"/>
      <c r="H83" s="61"/>
      <c r="I83" s="61"/>
      <c r="J83" s="61"/>
      <c r="K83" s="63"/>
      <c r="L83" s="43"/>
    </row>
    <row r="84" spans="1:12" ht="15" x14ac:dyDescent="0.25">
      <c r="A84" s="23"/>
      <c r="B84" s="15"/>
      <c r="C84" s="11"/>
      <c r="D84" s="7" t="s">
        <v>21</v>
      </c>
      <c r="E84" s="60" t="s">
        <v>36</v>
      </c>
      <c r="F84" s="61">
        <v>200</v>
      </c>
      <c r="G84" s="61">
        <v>0.1</v>
      </c>
      <c r="H84" s="61">
        <v>0</v>
      </c>
      <c r="I84" s="61">
        <v>13.96</v>
      </c>
      <c r="J84" s="61">
        <v>56.6</v>
      </c>
      <c r="K84" s="63">
        <v>376</v>
      </c>
      <c r="L84" s="43"/>
    </row>
    <row r="85" spans="1:12" ht="15" x14ac:dyDescent="0.25">
      <c r="A85" s="23"/>
      <c r="B85" s="15"/>
      <c r="C85" s="11"/>
      <c r="D85" s="7" t="s">
        <v>28</v>
      </c>
      <c r="E85" s="60" t="s">
        <v>38</v>
      </c>
      <c r="F85" s="61">
        <v>50</v>
      </c>
      <c r="G85" s="61">
        <v>3.95</v>
      </c>
      <c r="H85" s="61">
        <v>0.5</v>
      </c>
      <c r="I85" s="61">
        <v>24.15</v>
      </c>
      <c r="J85" s="61">
        <v>106.8</v>
      </c>
      <c r="K85" s="63" t="s">
        <v>39</v>
      </c>
      <c r="L85" s="43"/>
    </row>
    <row r="86" spans="1:12" ht="15" x14ac:dyDescent="0.25">
      <c r="A86" s="23"/>
      <c r="B86" s="15"/>
      <c r="C86" s="11"/>
      <c r="D86" s="7" t="s">
        <v>29</v>
      </c>
      <c r="E86" s="60" t="s">
        <v>40</v>
      </c>
      <c r="F86" s="61">
        <v>30</v>
      </c>
      <c r="G86" s="61">
        <v>1.98</v>
      </c>
      <c r="H86" s="61">
        <v>0.36</v>
      </c>
      <c r="I86" s="61">
        <v>10.02</v>
      </c>
      <c r="J86" s="61">
        <v>49.62</v>
      </c>
      <c r="K86" s="63">
        <v>51</v>
      </c>
      <c r="L86" s="43"/>
    </row>
    <row r="87" spans="1:12" ht="15" x14ac:dyDescent="0.25">
      <c r="A87" s="23"/>
      <c r="B87" s="15"/>
      <c r="C87" s="11"/>
      <c r="D87" s="6"/>
      <c r="E87" s="60" t="s">
        <v>42</v>
      </c>
      <c r="F87" s="61">
        <v>40</v>
      </c>
      <c r="G87" s="61">
        <v>4.42</v>
      </c>
      <c r="H87" s="61">
        <v>4</v>
      </c>
      <c r="I87" s="61">
        <v>0.24</v>
      </c>
      <c r="J87" s="61">
        <v>54.64</v>
      </c>
      <c r="K87" s="63">
        <v>18</v>
      </c>
      <c r="L87" s="43"/>
    </row>
    <row r="88" spans="1:12" ht="15" x14ac:dyDescent="0.25">
      <c r="A88" s="23"/>
      <c r="B88" s="15"/>
      <c r="C88" s="11"/>
      <c r="D88" s="6"/>
      <c r="E88" s="60" t="s">
        <v>49</v>
      </c>
      <c r="F88" s="61">
        <v>30</v>
      </c>
      <c r="G88" s="61">
        <v>0.6</v>
      </c>
      <c r="H88" s="61">
        <v>2.7</v>
      </c>
      <c r="I88" s="61">
        <v>2.58</v>
      </c>
      <c r="J88" s="61">
        <v>36.6</v>
      </c>
      <c r="K88" s="63">
        <v>12</v>
      </c>
      <c r="L88" s="43"/>
    </row>
    <row r="89" spans="1:12" ht="15" x14ac:dyDescent="0.25">
      <c r="A89" s="24"/>
      <c r="B89" s="17"/>
      <c r="C89" s="8"/>
      <c r="D89" s="18" t="s">
        <v>30</v>
      </c>
      <c r="E89" s="9"/>
      <c r="F89" s="19">
        <f>SUM(F82:F88)</f>
        <v>500</v>
      </c>
      <c r="G89" s="19">
        <f t="shared" ref="G89" si="27">SUM(G82:G88)</f>
        <v>18.120000000000005</v>
      </c>
      <c r="H89" s="19">
        <f t="shared" ref="H89" si="28">SUM(H82:H88)</f>
        <v>11.02</v>
      </c>
      <c r="I89" s="19">
        <f t="shared" ref="I89" si="29">SUM(I82:I88)</f>
        <v>90.139999999999986</v>
      </c>
      <c r="J89" s="19">
        <f t="shared" ref="J89:L89" si="30">SUM(J82:J88)</f>
        <v>506.63000000000005</v>
      </c>
      <c r="K89" s="25"/>
      <c r="L89" s="19">
        <v>94</v>
      </c>
    </row>
    <row r="90" spans="1:12" ht="15" x14ac:dyDescent="0.25">
      <c r="A90" s="26">
        <f>A82</f>
        <v>1</v>
      </c>
      <c r="B90" s="13">
        <f>B82</f>
        <v>5</v>
      </c>
      <c r="C90" s="10" t="s">
        <v>22</v>
      </c>
      <c r="D90" s="7" t="s">
        <v>23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24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25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26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27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28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29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30</v>
      </c>
      <c r="E99" s="9"/>
      <c r="F99" s="19"/>
      <c r="G99" s="19"/>
      <c r="H99" s="19"/>
      <c r="I99" s="19"/>
      <c r="J99" s="19"/>
      <c r="K99" s="25"/>
      <c r="L99" s="19"/>
    </row>
    <row r="100" spans="1:12" ht="15.75" customHeight="1" thickBot="1" x14ac:dyDescent="0.25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500</v>
      </c>
      <c r="G100" s="32">
        <f t="shared" ref="G100" si="31">G89+G99</f>
        <v>18.120000000000005</v>
      </c>
      <c r="H100" s="32">
        <f t="shared" ref="H100" si="32">H89+H99</f>
        <v>11.02</v>
      </c>
      <c r="I100" s="32">
        <f t="shared" ref="I100" si="33">I89+I99</f>
        <v>90.139999999999986</v>
      </c>
      <c r="J100" s="32">
        <f t="shared" ref="J100:L100" si="34">J89+J99</f>
        <v>506.63000000000005</v>
      </c>
      <c r="K100" s="32"/>
      <c r="L100" s="32">
        <f t="shared" si="34"/>
        <v>94</v>
      </c>
    </row>
    <row r="101" spans="1:12" ht="15.75" thickBot="1" x14ac:dyDescent="0.3">
      <c r="A101" s="20">
        <v>2</v>
      </c>
      <c r="B101" s="21">
        <v>1</v>
      </c>
      <c r="C101" s="22" t="s">
        <v>19</v>
      </c>
      <c r="D101" s="5" t="s">
        <v>20</v>
      </c>
      <c r="E101" s="57" t="s">
        <v>60</v>
      </c>
      <c r="F101" s="58">
        <v>210</v>
      </c>
      <c r="G101" s="58">
        <v>7.18</v>
      </c>
      <c r="H101" s="58">
        <v>11.23</v>
      </c>
      <c r="I101" s="58">
        <v>44.92</v>
      </c>
      <c r="J101" s="58">
        <v>301.60000000000002</v>
      </c>
      <c r="K101" s="59">
        <v>182</v>
      </c>
      <c r="L101" s="40"/>
    </row>
    <row r="102" spans="1:12" ht="15" x14ac:dyDescent="0.25">
      <c r="A102" s="23"/>
      <c r="B102" s="15"/>
      <c r="C102" s="11"/>
      <c r="D102" s="6"/>
      <c r="E102" s="57"/>
      <c r="F102" s="61"/>
      <c r="G102" s="61"/>
      <c r="H102" s="61"/>
      <c r="I102" s="61"/>
      <c r="J102" s="61"/>
      <c r="K102" s="63"/>
      <c r="L102" s="43"/>
    </row>
    <row r="103" spans="1:12" ht="15" x14ac:dyDescent="0.25">
      <c r="A103" s="23"/>
      <c r="B103" s="15"/>
      <c r="C103" s="11"/>
      <c r="D103" s="7" t="s">
        <v>21</v>
      </c>
      <c r="E103" s="60" t="s">
        <v>36</v>
      </c>
      <c r="F103" s="61">
        <v>200</v>
      </c>
      <c r="G103" s="61">
        <v>0.1</v>
      </c>
      <c r="H103" s="61">
        <v>0</v>
      </c>
      <c r="I103" s="61">
        <v>13.96</v>
      </c>
      <c r="J103" s="61">
        <v>56.6</v>
      </c>
      <c r="K103" s="63">
        <v>268</v>
      </c>
      <c r="L103" s="43"/>
    </row>
    <row r="104" spans="1:12" ht="15" x14ac:dyDescent="0.25">
      <c r="A104" s="23"/>
      <c r="B104" s="15"/>
      <c r="C104" s="11"/>
      <c r="D104" s="7" t="s">
        <v>28</v>
      </c>
      <c r="E104" s="60" t="s">
        <v>38</v>
      </c>
      <c r="F104" s="61">
        <v>50</v>
      </c>
      <c r="G104" s="61">
        <v>3.95</v>
      </c>
      <c r="H104" s="61">
        <v>0.5</v>
      </c>
      <c r="I104" s="61">
        <v>24.15</v>
      </c>
      <c r="J104" s="61">
        <v>106.8</v>
      </c>
      <c r="K104" s="63" t="s">
        <v>39</v>
      </c>
      <c r="L104" s="43"/>
    </row>
    <row r="105" spans="1:12" ht="15" x14ac:dyDescent="0.25">
      <c r="A105" s="23"/>
      <c r="B105" s="15"/>
      <c r="C105" s="11"/>
      <c r="D105" s="7" t="s">
        <v>29</v>
      </c>
      <c r="E105" s="60" t="s">
        <v>40</v>
      </c>
      <c r="F105" s="61">
        <v>30</v>
      </c>
      <c r="G105" s="61">
        <v>1.98</v>
      </c>
      <c r="H105" s="61">
        <v>0.36</v>
      </c>
      <c r="I105" s="61">
        <v>10.02</v>
      </c>
      <c r="J105" s="61">
        <v>49.62</v>
      </c>
      <c r="K105" s="63">
        <v>51</v>
      </c>
      <c r="L105" s="43"/>
    </row>
    <row r="106" spans="1:12" ht="15" x14ac:dyDescent="0.25">
      <c r="A106" s="23"/>
      <c r="B106" s="15"/>
      <c r="C106" s="11"/>
      <c r="D106" s="6"/>
      <c r="E106" s="60" t="s">
        <v>52</v>
      </c>
      <c r="F106" s="61">
        <v>10</v>
      </c>
      <c r="G106" s="61">
        <v>2.2000000000000002</v>
      </c>
      <c r="H106" s="61">
        <v>2.82</v>
      </c>
      <c r="I106" s="61">
        <v>0</v>
      </c>
      <c r="J106" s="61">
        <v>34.869999999999997</v>
      </c>
      <c r="K106" s="63">
        <v>3</v>
      </c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30</v>
      </c>
      <c r="E108" s="9"/>
      <c r="F108" s="19">
        <f>SUM(F101:F107)</f>
        <v>500</v>
      </c>
      <c r="G108" s="19">
        <f t="shared" ref="G108:J108" si="35">SUM(G101:G107)</f>
        <v>15.41</v>
      </c>
      <c r="H108" s="19">
        <f t="shared" si="35"/>
        <v>14.91</v>
      </c>
      <c r="I108" s="19">
        <f t="shared" si="35"/>
        <v>93.05</v>
      </c>
      <c r="J108" s="19">
        <f t="shared" si="35"/>
        <v>549.49</v>
      </c>
      <c r="K108" s="25"/>
      <c r="L108" s="19">
        <v>94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22</v>
      </c>
      <c r="D109" s="7" t="s">
        <v>23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24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25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26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27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28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29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30</v>
      </c>
      <c r="E118" s="9"/>
      <c r="F118" s="19"/>
      <c r="G118" s="19"/>
      <c r="H118" s="19"/>
      <c r="I118" s="19"/>
      <c r="J118" s="19"/>
      <c r="K118" s="25"/>
      <c r="L118" s="19"/>
    </row>
    <row r="119" spans="1:12" ht="15" x14ac:dyDescent="0.2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500</v>
      </c>
      <c r="G119" s="32">
        <f t="shared" ref="G119" si="36">G108+G118</f>
        <v>15.41</v>
      </c>
      <c r="H119" s="32">
        <f t="shared" ref="H119" si="37">H108+H118</f>
        <v>14.91</v>
      </c>
      <c r="I119" s="32">
        <f t="shared" ref="I119" si="38">I108+I118</f>
        <v>93.05</v>
      </c>
      <c r="J119" s="32">
        <f t="shared" ref="J119:L119" si="39">J108+J118</f>
        <v>549.49</v>
      </c>
      <c r="K119" s="32"/>
      <c r="L119" s="32">
        <f t="shared" si="39"/>
        <v>94</v>
      </c>
    </row>
    <row r="120" spans="1:12" ht="15" x14ac:dyDescent="0.25">
      <c r="A120" s="14">
        <v>2</v>
      </c>
      <c r="B120" s="15">
        <v>2</v>
      </c>
      <c r="C120" s="22" t="s">
        <v>19</v>
      </c>
      <c r="D120" s="5" t="s">
        <v>20</v>
      </c>
      <c r="E120" s="60" t="s">
        <v>61</v>
      </c>
      <c r="F120" s="61">
        <v>160</v>
      </c>
      <c r="G120" s="61">
        <v>31.07</v>
      </c>
      <c r="H120" s="61">
        <v>21.9</v>
      </c>
      <c r="I120" s="61">
        <v>29.92</v>
      </c>
      <c r="J120" s="61">
        <v>419.47</v>
      </c>
      <c r="K120" s="63">
        <v>213</v>
      </c>
      <c r="L120" s="40"/>
    </row>
    <row r="121" spans="1:12" ht="15" x14ac:dyDescent="0.25">
      <c r="A121" s="14"/>
      <c r="B121" s="15"/>
      <c r="C121" s="11"/>
      <c r="D121" s="6"/>
      <c r="E121" s="60"/>
      <c r="F121" s="61"/>
      <c r="G121" s="61"/>
      <c r="H121" s="61"/>
      <c r="I121" s="61"/>
      <c r="J121" s="61"/>
      <c r="K121" s="63"/>
      <c r="L121" s="43"/>
    </row>
    <row r="122" spans="1:12" ht="15" x14ac:dyDescent="0.25">
      <c r="A122" s="14"/>
      <c r="B122" s="15"/>
      <c r="C122" s="11"/>
      <c r="D122" s="7" t="s">
        <v>21</v>
      </c>
      <c r="E122" s="60" t="s">
        <v>36</v>
      </c>
      <c r="F122" s="61">
        <v>200</v>
      </c>
      <c r="G122" s="61">
        <v>0.1</v>
      </c>
      <c r="H122" s="61">
        <v>0</v>
      </c>
      <c r="I122" s="61">
        <v>13.96</v>
      </c>
      <c r="J122" s="61">
        <v>56.6</v>
      </c>
      <c r="K122" s="63">
        <v>376</v>
      </c>
      <c r="L122" s="43"/>
    </row>
    <row r="123" spans="1:12" ht="15" x14ac:dyDescent="0.25">
      <c r="A123" s="14"/>
      <c r="B123" s="15"/>
      <c r="C123" s="11"/>
      <c r="D123" s="7" t="s">
        <v>28</v>
      </c>
      <c r="E123" s="60" t="s">
        <v>38</v>
      </c>
      <c r="F123" s="61">
        <v>50</v>
      </c>
      <c r="G123" s="61">
        <v>3.95</v>
      </c>
      <c r="H123" s="61">
        <v>0.5</v>
      </c>
      <c r="I123" s="61">
        <v>24.15</v>
      </c>
      <c r="J123" s="61">
        <v>106.8</v>
      </c>
      <c r="K123" s="63" t="s">
        <v>39</v>
      </c>
      <c r="L123" s="43"/>
    </row>
    <row r="124" spans="1:12" ht="15" x14ac:dyDescent="0.25">
      <c r="A124" s="14"/>
      <c r="B124" s="15"/>
      <c r="C124" s="11"/>
      <c r="D124" s="7" t="s">
        <v>29</v>
      </c>
      <c r="E124" s="60" t="s">
        <v>40</v>
      </c>
      <c r="F124" s="61">
        <v>30</v>
      </c>
      <c r="G124" s="61">
        <v>1.98</v>
      </c>
      <c r="H124" s="61">
        <v>0.36</v>
      </c>
      <c r="I124" s="61">
        <v>10.02</v>
      </c>
      <c r="J124" s="61">
        <v>49.62</v>
      </c>
      <c r="K124" s="63">
        <v>51</v>
      </c>
      <c r="L124" s="43"/>
    </row>
    <row r="125" spans="1:12" ht="15" x14ac:dyDescent="0.25">
      <c r="A125" s="14"/>
      <c r="B125" s="15"/>
      <c r="C125" s="11"/>
      <c r="D125" s="6"/>
      <c r="E125" s="60" t="s">
        <v>62</v>
      </c>
      <c r="F125" s="61">
        <v>40</v>
      </c>
      <c r="G125" s="61">
        <v>0.83</v>
      </c>
      <c r="H125" s="61">
        <v>2.31</v>
      </c>
      <c r="I125" s="61">
        <v>3.06</v>
      </c>
      <c r="J125" s="61">
        <v>33.96</v>
      </c>
      <c r="K125" s="63">
        <v>226</v>
      </c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30</v>
      </c>
      <c r="E127" s="9"/>
      <c r="F127" s="19">
        <f>SUM(F120:F126)</f>
        <v>480</v>
      </c>
      <c r="G127" s="19">
        <f t="shared" ref="G127:J127" si="40">SUM(G120:G126)</f>
        <v>37.93</v>
      </c>
      <c r="H127" s="19">
        <f t="shared" si="40"/>
        <v>25.069999999999997</v>
      </c>
      <c r="I127" s="19">
        <f t="shared" si="40"/>
        <v>81.11</v>
      </c>
      <c r="J127" s="19">
        <f t="shared" si="40"/>
        <v>666.45</v>
      </c>
      <c r="K127" s="25"/>
      <c r="L127" s="19">
        <v>94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22</v>
      </c>
      <c r="D128" s="7" t="s">
        <v>23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24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25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26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27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28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29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30</v>
      </c>
      <c r="E137" s="9"/>
      <c r="F137" s="19"/>
      <c r="G137" s="19"/>
      <c r="H137" s="19"/>
      <c r="I137" s="19"/>
      <c r="J137" s="19"/>
      <c r="K137" s="25"/>
      <c r="L137" s="19">
        <f t="shared" ref="L137" si="41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480</v>
      </c>
      <c r="G138" s="32">
        <f t="shared" ref="G138" si="42">G127+G137</f>
        <v>37.93</v>
      </c>
      <c r="H138" s="32">
        <f t="shared" ref="H138" si="43">H127+H137</f>
        <v>25.069999999999997</v>
      </c>
      <c r="I138" s="32">
        <f t="shared" ref="I138" si="44">I127+I137</f>
        <v>81.11</v>
      </c>
      <c r="J138" s="32">
        <f t="shared" ref="J138:L138" si="45">J127+J137</f>
        <v>666.45</v>
      </c>
      <c r="K138" s="32"/>
      <c r="L138" s="32">
        <f t="shared" si="45"/>
        <v>94</v>
      </c>
    </row>
    <row r="139" spans="1:12" ht="15.75" thickBot="1" x14ac:dyDescent="0.3">
      <c r="A139" s="20">
        <v>2</v>
      </c>
      <c r="B139" s="21">
        <v>3</v>
      </c>
      <c r="C139" s="22" t="s">
        <v>19</v>
      </c>
      <c r="D139" s="5" t="s">
        <v>20</v>
      </c>
      <c r="E139" s="57" t="s">
        <v>47</v>
      </c>
      <c r="F139" s="58">
        <v>140</v>
      </c>
      <c r="G139" s="58">
        <v>4.6900000000000004</v>
      </c>
      <c r="H139" s="58">
        <v>3.44</v>
      </c>
      <c r="I139" s="58">
        <v>30.27</v>
      </c>
      <c r="J139" s="58">
        <v>172.14</v>
      </c>
      <c r="K139" s="59">
        <v>170</v>
      </c>
      <c r="L139" s="40"/>
    </row>
    <row r="140" spans="1:12" ht="15" x14ac:dyDescent="0.25">
      <c r="A140" s="23"/>
      <c r="B140" s="15"/>
      <c r="C140" s="11"/>
      <c r="D140" s="5" t="s">
        <v>20</v>
      </c>
      <c r="E140" s="60" t="s">
        <v>50</v>
      </c>
      <c r="F140" s="61">
        <v>50</v>
      </c>
      <c r="G140" s="61">
        <v>6.47</v>
      </c>
      <c r="H140" s="61">
        <v>16.100000000000001</v>
      </c>
      <c r="I140" s="61">
        <v>8.4700000000000006</v>
      </c>
      <c r="J140" s="61">
        <v>202.7</v>
      </c>
      <c r="K140" s="63">
        <v>278</v>
      </c>
      <c r="L140" s="43"/>
    </row>
    <row r="141" spans="1:12" ht="15" x14ac:dyDescent="0.25">
      <c r="A141" s="23"/>
      <c r="B141" s="15"/>
      <c r="C141" s="11"/>
      <c r="D141" s="7" t="s">
        <v>21</v>
      </c>
      <c r="E141" s="60" t="s">
        <v>51</v>
      </c>
      <c r="F141" s="61">
        <v>200</v>
      </c>
      <c r="G141" s="61">
        <v>1.44</v>
      </c>
      <c r="H141" s="61">
        <v>1.48</v>
      </c>
      <c r="I141" s="61">
        <v>16.14</v>
      </c>
      <c r="J141" s="61">
        <v>84.52</v>
      </c>
      <c r="K141" s="63">
        <v>378</v>
      </c>
      <c r="L141" s="43"/>
    </row>
    <row r="142" spans="1:12" ht="15.75" customHeight="1" x14ac:dyDescent="0.25">
      <c r="A142" s="23"/>
      <c r="B142" s="15"/>
      <c r="C142" s="11"/>
      <c r="D142" s="7" t="s">
        <v>28</v>
      </c>
      <c r="E142" s="60" t="s">
        <v>38</v>
      </c>
      <c r="F142" s="61">
        <v>50</v>
      </c>
      <c r="G142" s="61">
        <v>3.95</v>
      </c>
      <c r="H142" s="61">
        <v>0.5</v>
      </c>
      <c r="I142" s="61">
        <v>24.15</v>
      </c>
      <c r="J142" s="61">
        <v>106.8</v>
      </c>
      <c r="K142" s="63" t="s">
        <v>39</v>
      </c>
      <c r="L142" s="43"/>
    </row>
    <row r="143" spans="1:12" ht="15" x14ac:dyDescent="0.25">
      <c r="A143" s="23"/>
      <c r="B143" s="15"/>
      <c r="C143" s="11"/>
      <c r="D143" s="7" t="s">
        <v>29</v>
      </c>
      <c r="E143" s="60" t="s">
        <v>40</v>
      </c>
      <c r="F143" s="61">
        <v>30</v>
      </c>
      <c r="G143" s="61">
        <v>1.98</v>
      </c>
      <c r="H143" s="61">
        <v>0.36</v>
      </c>
      <c r="I143" s="61">
        <v>10.02</v>
      </c>
      <c r="J143" s="61">
        <v>49.62</v>
      </c>
      <c r="K143" s="63">
        <v>51</v>
      </c>
      <c r="L143" s="43"/>
    </row>
    <row r="144" spans="1:12" ht="15" x14ac:dyDescent="0.25">
      <c r="A144" s="23"/>
      <c r="B144" s="15"/>
      <c r="C144" s="11"/>
      <c r="D144" s="6"/>
      <c r="E144" s="60" t="s">
        <v>43</v>
      </c>
      <c r="F144" s="61">
        <v>30</v>
      </c>
      <c r="G144" s="61">
        <v>6.9</v>
      </c>
      <c r="H144" s="61">
        <v>0.36</v>
      </c>
      <c r="I144" s="61">
        <v>15.99</v>
      </c>
      <c r="J144" s="61">
        <v>90.81</v>
      </c>
      <c r="K144" s="63">
        <v>28</v>
      </c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30</v>
      </c>
      <c r="E146" s="9"/>
      <c r="F146" s="19">
        <f>SUM(F139:F145)</f>
        <v>500</v>
      </c>
      <c r="G146" s="19">
        <f t="shared" ref="G146:J146" si="46">SUM(G139:G145)</f>
        <v>25.43</v>
      </c>
      <c r="H146" s="19">
        <f t="shared" si="46"/>
        <v>22.240000000000002</v>
      </c>
      <c r="I146" s="19">
        <f t="shared" si="46"/>
        <v>105.03999999999999</v>
      </c>
      <c r="J146" s="19">
        <f t="shared" si="46"/>
        <v>706.58999999999992</v>
      </c>
      <c r="K146" s="25"/>
      <c r="L146" s="19">
        <f t="shared" ref="L146" si="47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22</v>
      </c>
      <c r="D147" s="7" t="s">
        <v>23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24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25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26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27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28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29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30</v>
      </c>
      <c r="E156" s="9"/>
      <c r="F156" s="19"/>
      <c r="G156" s="19"/>
      <c r="H156" s="19"/>
      <c r="I156" s="19"/>
      <c r="J156" s="19"/>
      <c r="K156" s="25"/>
      <c r="L156" s="19"/>
    </row>
    <row r="157" spans="1:12" ht="15" x14ac:dyDescent="0.2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500</v>
      </c>
      <c r="G157" s="32">
        <f t="shared" ref="G157" si="48">G146+G156</f>
        <v>25.43</v>
      </c>
      <c r="H157" s="32">
        <f t="shared" ref="H157" si="49">H146+H156</f>
        <v>22.240000000000002</v>
      </c>
      <c r="I157" s="32">
        <f t="shared" ref="I157" si="50">I146+I156</f>
        <v>105.03999999999999</v>
      </c>
      <c r="J157" s="32">
        <f t="shared" ref="J157:L157" si="51">J146+J156</f>
        <v>706.58999999999992</v>
      </c>
      <c r="K157" s="32"/>
      <c r="L157" s="32">
        <f t="shared" si="51"/>
        <v>0</v>
      </c>
    </row>
    <row r="158" spans="1:12" ht="15.75" thickBot="1" x14ac:dyDescent="0.3">
      <c r="A158" s="20">
        <v>2</v>
      </c>
      <c r="B158" s="21">
        <v>4</v>
      </c>
      <c r="C158" s="22" t="s">
        <v>19</v>
      </c>
      <c r="D158" s="5" t="s">
        <v>20</v>
      </c>
      <c r="E158" s="57" t="s">
        <v>63</v>
      </c>
      <c r="F158" s="58">
        <v>60</v>
      </c>
      <c r="G158" s="58">
        <v>4.54</v>
      </c>
      <c r="H158" s="58">
        <v>0.32</v>
      </c>
      <c r="I158" s="58">
        <v>4.3</v>
      </c>
      <c r="J158" s="58">
        <v>37.950000000000003</v>
      </c>
      <c r="K158" s="59">
        <v>78</v>
      </c>
      <c r="L158" s="40"/>
    </row>
    <row r="159" spans="1:12" ht="15" x14ac:dyDescent="0.25">
      <c r="A159" s="23"/>
      <c r="B159" s="15"/>
      <c r="C159" s="11"/>
      <c r="D159" s="5" t="s">
        <v>20</v>
      </c>
      <c r="E159" s="60" t="s">
        <v>64</v>
      </c>
      <c r="F159" s="61">
        <v>140</v>
      </c>
      <c r="G159" s="61">
        <v>2.7</v>
      </c>
      <c r="H159" s="61">
        <v>4.6500000000000004</v>
      </c>
      <c r="I159" s="61">
        <v>17.77</v>
      </c>
      <c r="J159" s="61">
        <v>119.39</v>
      </c>
      <c r="K159" s="63">
        <v>131</v>
      </c>
      <c r="L159" s="43"/>
    </row>
    <row r="160" spans="1:12" ht="15" x14ac:dyDescent="0.25">
      <c r="A160" s="23"/>
      <c r="B160" s="15"/>
      <c r="C160" s="11"/>
      <c r="D160" s="7" t="s">
        <v>21</v>
      </c>
      <c r="E160" s="60" t="s">
        <v>46</v>
      </c>
      <c r="F160" s="61">
        <v>200</v>
      </c>
      <c r="G160" s="61">
        <v>3.88</v>
      </c>
      <c r="H160" s="61">
        <v>3.8</v>
      </c>
      <c r="I160" s="61">
        <v>25.06</v>
      </c>
      <c r="J160" s="61">
        <v>151.36000000000001</v>
      </c>
      <c r="K160" s="63">
        <v>382</v>
      </c>
      <c r="L160" s="43"/>
    </row>
    <row r="161" spans="1:12" ht="15" x14ac:dyDescent="0.25">
      <c r="A161" s="23"/>
      <c r="B161" s="15"/>
      <c r="C161" s="11"/>
      <c r="D161" s="7" t="s">
        <v>28</v>
      </c>
      <c r="E161" s="60" t="s">
        <v>38</v>
      </c>
      <c r="F161" s="61">
        <v>50</v>
      </c>
      <c r="G161" s="61">
        <v>3.95</v>
      </c>
      <c r="H161" s="61">
        <v>0.5</v>
      </c>
      <c r="I161" s="61">
        <v>24.15</v>
      </c>
      <c r="J161" s="61">
        <v>106.8</v>
      </c>
      <c r="K161" s="63" t="s">
        <v>39</v>
      </c>
      <c r="L161" s="43"/>
    </row>
    <row r="162" spans="1:12" ht="15" x14ac:dyDescent="0.25">
      <c r="A162" s="23"/>
      <c r="B162" s="15"/>
      <c r="C162" s="11"/>
      <c r="D162" s="7" t="s">
        <v>29</v>
      </c>
      <c r="E162" s="60" t="s">
        <v>40</v>
      </c>
      <c r="F162" s="61">
        <v>30</v>
      </c>
      <c r="G162" s="61">
        <v>1.98</v>
      </c>
      <c r="H162" s="61">
        <v>0.36</v>
      </c>
      <c r="I162" s="61">
        <v>10.02</v>
      </c>
      <c r="J162" s="61">
        <v>49.62</v>
      </c>
      <c r="K162" s="63">
        <v>51</v>
      </c>
      <c r="L162" s="43"/>
    </row>
    <row r="163" spans="1:12" ht="15" x14ac:dyDescent="0.25">
      <c r="A163" s="23"/>
      <c r="B163" s="15"/>
      <c r="C163" s="11"/>
      <c r="D163" s="6"/>
      <c r="E163" s="60" t="s">
        <v>58</v>
      </c>
      <c r="F163" s="61">
        <v>60</v>
      </c>
      <c r="G163" s="61">
        <v>0.46</v>
      </c>
      <c r="H163" s="61">
        <v>0.05</v>
      </c>
      <c r="I163" s="61">
        <v>0.97</v>
      </c>
      <c r="J163" s="61">
        <v>7.41</v>
      </c>
      <c r="K163" s="63">
        <v>13</v>
      </c>
      <c r="L163" s="43"/>
    </row>
    <row r="164" spans="1:12" ht="15" x14ac:dyDescent="0.25">
      <c r="A164" s="23"/>
      <c r="B164" s="15"/>
      <c r="C164" s="11"/>
      <c r="D164" s="6"/>
      <c r="E164" s="65" t="s">
        <v>44</v>
      </c>
      <c r="F164" s="66">
        <v>10</v>
      </c>
      <c r="G164" s="67">
        <v>0.03</v>
      </c>
      <c r="H164" s="67">
        <v>2.9</v>
      </c>
      <c r="I164" s="68">
        <v>0.05</v>
      </c>
      <c r="J164" s="61">
        <v>22.64</v>
      </c>
      <c r="K164" s="63">
        <v>14</v>
      </c>
      <c r="L164" s="43"/>
    </row>
    <row r="165" spans="1:12" ht="15" x14ac:dyDescent="0.25">
      <c r="A165" s="24"/>
      <c r="B165" s="17"/>
      <c r="C165" s="8"/>
      <c r="D165" s="18" t="s">
        <v>30</v>
      </c>
      <c r="E165" s="9"/>
      <c r="F165" s="19">
        <f>SUM(F158:F164)</f>
        <v>550</v>
      </c>
      <c r="G165" s="19">
        <f t="shared" ref="G165:J165" si="52">SUM(G158:G164)</f>
        <v>17.540000000000003</v>
      </c>
      <c r="H165" s="19">
        <f t="shared" si="52"/>
        <v>12.58</v>
      </c>
      <c r="I165" s="19">
        <f t="shared" si="52"/>
        <v>82.32</v>
      </c>
      <c r="J165" s="19">
        <f t="shared" si="52"/>
        <v>495.17000000000007</v>
      </c>
      <c r="K165" s="25"/>
      <c r="L165" s="19">
        <v>94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22</v>
      </c>
      <c r="D166" s="7" t="s">
        <v>23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24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25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26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27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28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29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30</v>
      </c>
      <c r="E175" s="9"/>
      <c r="F175" s="19"/>
      <c r="G175" s="19"/>
      <c r="H175" s="19"/>
      <c r="I175" s="19"/>
      <c r="J175" s="19"/>
      <c r="K175" s="25"/>
      <c r="L175" s="19"/>
    </row>
    <row r="176" spans="1:12" ht="15.75" thickBot="1" x14ac:dyDescent="0.25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550</v>
      </c>
      <c r="G176" s="32">
        <f t="shared" ref="G176" si="53">G165+G175</f>
        <v>17.540000000000003</v>
      </c>
      <c r="H176" s="32">
        <f t="shared" ref="H176" si="54">H165+H175</f>
        <v>12.58</v>
      </c>
      <c r="I176" s="32">
        <f t="shared" ref="I176" si="55">I165+I175</f>
        <v>82.32</v>
      </c>
      <c r="J176" s="32">
        <f t="shared" ref="J176:L176" si="56">J165+J175</f>
        <v>495.17000000000007</v>
      </c>
      <c r="K176" s="32"/>
      <c r="L176" s="32">
        <f t="shared" si="56"/>
        <v>94</v>
      </c>
    </row>
    <row r="177" spans="1:12" ht="15" x14ac:dyDescent="0.25">
      <c r="A177" s="20">
        <v>2</v>
      </c>
      <c r="B177" s="21">
        <v>5</v>
      </c>
      <c r="C177" s="22" t="s">
        <v>19</v>
      </c>
      <c r="D177" s="5" t="s">
        <v>20</v>
      </c>
      <c r="E177" s="60" t="s">
        <v>45</v>
      </c>
      <c r="F177" s="61">
        <v>150</v>
      </c>
      <c r="G177" s="61">
        <v>5.87</v>
      </c>
      <c r="H177" s="61">
        <v>5.91</v>
      </c>
      <c r="I177" s="61">
        <v>36.9</v>
      </c>
      <c r="J177" s="61">
        <v>221.33</v>
      </c>
      <c r="K177" s="63">
        <v>202</v>
      </c>
      <c r="L177" s="40"/>
    </row>
    <row r="178" spans="1:12" ht="15" x14ac:dyDescent="0.25">
      <c r="A178" s="23"/>
      <c r="B178" s="15"/>
      <c r="C178" s="11"/>
      <c r="D178" s="6"/>
      <c r="E178" s="60"/>
      <c r="F178" s="61"/>
      <c r="G178" s="61"/>
      <c r="H178" s="61"/>
      <c r="I178" s="61"/>
      <c r="J178" s="61"/>
      <c r="K178" s="63"/>
      <c r="L178" s="43"/>
    </row>
    <row r="179" spans="1:12" ht="15" x14ac:dyDescent="0.25">
      <c r="A179" s="23"/>
      <c r="B179" s="15"/>
      <c r="C179" s="11"/>
      <c r="D179" s="7" t="s">
        <v>21</v>
      </c>
      <c r="E179" s="60" t="s">
        <v>36</v>
      </c>
      <c r="F179" s="61">
        <v>200</v>
      </c>
      <c r="G179" s="61">
        <v>0.4</v>
      </c>
      <c r="H179" s="61">
        <v>0</v>
      </c>
      <c r="I179" s="61">
        <v>14.06</v>
      </c>
      <c r="J179" s="61">
        <v>56.7</v>
      </c>
      <c r="K179" s="63">
        <v>268</v>
      </c>
      <c r="L179" s="43"/>
    </row>
    <row r="180" spans="1:12" ht="15" x14ac:dyDescent="0.25">
      <c r="A180" s="23"/>
      <c r="B180" s="15"/>
      <c r="C180" s="11"/>
      <c r="D180" s="7" t="s">
        <v>28</v>
      </c>
      <c r="E180" s="60" t="s">
        <v>38</v>
      </c>
      <c r="F180" s="61">
        <v>50</v>
      </c>
      <c r="G180" s="61">
        <v>3.95</v>
      </c>
      <c r="H180" s="61">
        <v>0.5</v>
      </c>
      <c r="I180" s="61">
        <v>24.15</v>
      </c>
      <c r="J180" s="61">
        <v>106.8</v>
      </c>
      <c r="K180" s="63" t="s">
        <v>39</v>
      </c>
      <c r="L180" s="43"/>
    </row>
    <row r="181" spans="1:12" ht="15" x14ac:dyDescent="0.25">
      <c r="A181" s="23"/>
      <c r="B181" s="15"/>
      <c r="C181" s="11"/>
      <c r="D181" s="7" t="s">
        <v>29</v>
      </c>
      <c r="E181" s="60" t="s">
        <v>40</v>
      </c>
      <c r="F181" s="61">
        <v>30</v>
      </c>
      <c r="G181" s="61">
        <v>1.98</v>
      </c>
      <c r="H181" s="61">
        <v>0.36</v>
      </c>
      <c r="I181" s="61">
        <v>10.02</v>
      </c>
      <c r="J181" s="61">
        <v>49.62</v>
      </c>
      <c r="K181" s="63">
        <v>51</v>
      </c>
      <c r="L181" s="43"/>
    </row>
    <row r="182" spans="1:12" ht="15" x14ac:dyDescent="0.25">
      <c r="A182" s="23"/>
      <c r="B182" s="15"/>
      <c r="C182" s="11"/>
      <c r="D182" s="6"/>
      <c r="E182" s="60" t="s">
        <v>42</v>
      </c>
      <c r="F182" s="61">
        <v>40</v>
      </c>
      <c r="G182" s="61">
        <v>4.42</v>
      </c>
      <c r="H182" s="61">
        <v>4</v>
      </c>
      <c r="I182" s="61">
        <v>0.24</v>
      </c>
      <c r="J182" s="61">
        <v>54.64</v>
      </c>
      <c r="K182" s="63">
        <v>18</v>
      </c>
      <c r="L182" s="43"/>
    </row>
    <row r="183" spans="1:12" ht="15" x14ac:dyDescent="0.25">
      <c r="A183" s="23"/>
      <c r="B183" s="15"/>
      <c r="C183" s="11"/>
      <c r="D183" s="6"/>
      <c r="E183" s="60" t="s">
        <v>43</v>
      </c>
      <c r="F183" s="61">
        <v>30</v>
      </c>
      <c r="G183" s="61">
        <v>6.9</v>
      </c>
      <c r="H183" s="61">
        <v>0.36</v>
      </c>
      <c r="I183" s="61">
        <v>15.99</v>
      </c>
      <c r="J183" s="61">
        <v>90.81</v>
      </c>
      <c r="K183" s="63">
        <v>28</v>
      </c>
      <c r="L183" s="43"/>
    </row>
    <row r="184" spans="1:12" ht="15.75" customHeight="1" x14ac:dyDescent="0.25">
      <c r="A184" s="24"/>
      <c r="B184" s="17"/>
      <c r="C184" s="8"/>
      <c r="D184" s="18" t="s">
        <v>30</v>
      </c>
      <c r="E184" s="9"/>
      <c r="F184" s="19">
        <f>SUM(F177:F183)</f>
        <v>500</v>
      </c>
      <c r="G184" s="19">
        <f t="shared" ref="G184:J184" si="57">SUM(G177:G183)</f>
        <v>23.520000000000003</v>
      </c>
      <c r="H184" s="19">
        <f t="shared" si="57"/>
        <v>11.129999999999999</v>
      </c>
      <c r="I184" s="19">
        <f t="shared" si="57"/>
        <v>101.35999999999999</v>
      </c>
      <c r="J184" s="19">
        <f t="shared" si="57"/>
        <v>579.90000000000009</v>
      </c>
      <c r="K184" s="25"/>
      <c r="L184" s="19">
        <v>94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22</v>
      </c>
      <c r="D185" s="7"/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/>
      <c r="E186" s="42"/>
      <c r="F186" s="43"/>
      <c r="G186" s="43"/>
      <c r="H186" s="43"/>
      <c r="I186" s="43"/>
      <c r="J186" s="43"/>
      <c r="K186" s="44"/>
      <c r="L186" s="43"/>
    </row>
    <row r="187" spans="1:12" ht="15.75" thickBot="1" x14ac:dyDescent="0.3">
      <c r="A187" s="23"/>
      <c r="B187" s="15"/>
      <c r="C187" s="11"/>
      <c r="D187" s="7"/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/>
      <c r="E188" s="39"/>
      <c r="F188" s="40"/>
      <c r="G188" s="40"/>
      <c r="H188" s="40"/>
      <c r="I188" s="40"/>
      <c r="J188" s="40"/>
      <c r="K188" s="41"/>
      <c r="L188" s="43"/>
    </row>
    <row r="189" spans="1:12" ht="15" x14ac:dyDescent="0.25">
      <c r="A189" s="23"/>
      <c r="B189" s="15"/>
      <c r="C189" s="11"/>
      <c r="D189" s="7"/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/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/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/>
      <c r="E194" s="9"/>
      <c r="F194" s="19"/>
      <c r="G194" s="19"/>
      <c r="H194" s="19"/>
      <c r="I194" s="19"/>
      <c r="J194" s="19"/>
      <c r="K194" s="25"/>
      <c r="L194" s="19"/>
    </row>
    <row r="195" spans="1:12" ht="15" x14ac:dyDescent="0.2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500</v>
      </c>
      <c r="G195" s="32">
        <f t="shared" ref="G195" si="58">G184+G194</f>
        <v>23.520000000000003</v>
      </c>
      <c r="H195" s="32">
        <f t="shared" ref="H195" si="59">H184+H194</f>
        <v>11.129999999999999</v>
      </c>
      <c r="I195" s="32">
        <f t="shared" ref="I195" si="60">I184+I194</f>
        <v>101.35999999999999</v>
      </c>
      <c r="J195" s="32">
        <f t="shared" ref="J195:L195" si="61">J184+J194</f>
        <v>579.90000000000009</v>
      </c>
      <c r="K195" s="32"/>
      <c r="L195" s="32">
        <f t="shared" si="61"/>
        <v>94</v>
      </c>
    </row>
    <row r="196" spans="1:12" x14ac:dyDescent="0.2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510</v>
      </c>
      <c r="G196" s="34">
        <f t="shared" ref="G196:J196" si="62">(G24+G43+G62+G81+G100+G119+G138+G157+G176+G195)/(IF(G24=0,0,1)+IF(G43=0,0,1)+IF(G62=0,0,1)+IF(G81=0,0,1)+IF(G100=0,0,1)+IF(G119=0,0,1)+IF(G138=0,0,1)+IF(G157=0,0,1)+IF(G176=0,0,1)+IF(G195=0,0,1))</f>
        <v>21.37</v>
      </c>
      <c r="H196" s="69">
        <f t="shared" si="62"/>
        <v>16.574000000000002</v>
      </c>
      <c r="I196" s="69">
        <f t="shared" si="62"/>
        <v>93.457999999999984</v>
      </c>
      <c r="J196" s="69">
        <f t="shared" si="62"/>
        <v>585.5870000000001</v>
      </c>
      <c r="K196" s="34"/>
      <c r="L196" s="34">
        <f t="shared" ref="L196" si="63">(L24+L43+L62+L81+L100+L119+L138+L157+L176+L195)/(IF(L24=0,0,1)+IF(L43=0,0,1)+IF(L62=0,0,1)+IF(L81=0,0,1)+IF(L100=0,0,1)+IF(L119=0,0,1)+IF(L138=0,0,1)+IF(L157=0,0,1)+IF(L176=0,0,1)+IF(L195=0,0,1))</f>
        <v>94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2026-03-10T08:13:44Z</dcterms:modified>
</cp:coreProperties>
</file>